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<sst xmlns="http://schemas.openxmlformats.org/spreadsheetml/2006/main" count="54" uniqueCount="54">
  <si>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附件1</t>
  </si>
  <si>
    <t>2024年中央财政城镇保障性安居工程补助资金分配表</t>
  </si>
  <si>
    <t>单位：万元</t>
  </si>
  <si>
    <t>地区       （单位）</t>
  </si>
  <si>
    <t>按任务量分配资金</t>
  </si>
  <si>
    <t>奖励资金</t>
  </si>
  <si>
    <t>应分配资金总数</t>
  </si>
  <si>
    <t>提前下达数</t>
  </si>
  <si>
    <t>此次下达数</t>
  </si>
  <si>
    <t>住房保障</t>
  </si>
  <si>
    <t>城中村改造</t>
  </si>
  <si>
    <t>老旧小区改造</t>
  </si>
  <si>
    <t>棚户区（城市危旧房）改造</t>
  </si>
  <si>
    <t>北京</t>
  </si>
  <si>
    <t>天津</t>
  </si>
  <si>
    <t>河北</t>
  </si>
  <si>
    <t>山西</t>
  </si>
  <si>
    <t>内蒙古</t>
  </si>
  <si>
    <t>辽宁
（不含大连）</t>
  </si>
  <si>
    <t>大连</t>
  </si>
  <si>
    <t>吉林</t>
  </si>
  <si>
    <t>黑龙江</t>
  </si>
  <si>
    <t>上海</t>
  </si>
  <si>
    <t>江苏</t>
  </si>
  <si>
    <t>浙江
（不含宁波）</t>
  </si>
  <si>
    <t>宁波</t>
  </si>
  <si>
    <t>安徽</t>
  </si>
  <si>
    <t>福建
（不含厦门）</t>
  </si>
  <si>
    <t>厦门</t>
  </si>
  <si>
    <t>江西</t>
  </si>
  <si>
    <t>山东
（不含青岛）</t>
  </si>
  <si>
    <t>青岛</t>
  </si>
  <si>
    <t>河南</t>
  </si>
  <si>
    <t>湖北</t>
  </si>
  <si>
    <t>湖南</t>
  </si>
  <si>
    <t>广东
（不含深圳）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</si>
  <si>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</si>
  <si>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</si>
  <si>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</si>
  <si>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</si>
  <si>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</si>
  <si>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</si>
  <si>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</si>
  <si>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</si>
  <si>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</si>
  <si>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</si>
  <si>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</si>
  <si>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</si>
  <si>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</si>
  <si>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</si>
  <si>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合计</t>
  </si>
  <si>
    <t>东部地区</t>
  </si>
  <si>
    <t>中部地区</t>
  </si>
  <si>
    <t>西部地区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</si>
</sst>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\¥#,##0_);[Red]\(\¥#,##0\)"/>
    <numFmt numFmtId="178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_GBK"/>
      <family val="0"/>
    </font>
    <font>
      <sz val="12"/>
      <name val="黑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Helv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常规_0423补助资金测算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SheetLayoutView="100" workbookViewId="0" topLeftCell="A1">
      <selection activeCell="M5" sqref="M5"/>
    </sheetView>
  </sheetViews>
  <sheetFormatPr defaultColWidth="9.00390625" defaultRowHeight="19.5" customHeight="1"/>
  <cols>
    <col min="1" max="1" width="15.421875" style="0" customWidth="1"/>
    <col min="2" max="2" width="10.140625" style="0" customWidth="1"/>
    <col min="3" max="3" width="11.140625" style="0" customWidth="1"/>
    <col min="4" max="4" width="15.00390625" style="0" customWidth="1"/>
    <col min="5" max="5" width="15.421875" style="0" customWidth="1"/>
    <col min="6" max="6" width="11.421875" style="0" customWidth="1"/>
    <col min="7" max="7" width="16.57421875" style="0" customWidth="1"/>
    <col min="8" max="8" width="12.8515625" style="0" customWidth="1"/>
    <col min="9" max="9" width="14.140625" style="0" customWidth="1"/>
  </cols>
  <sheetData>
    <row r="1" spans="1:4" ht="16.5" customHeight="1">
      <c r="A1" s="1" t="s">
        <v>0</v>
      </c>
      <c r="B1" s="2"/>
      <c r="C1" s="2"/>
      <c r="D1" s="3"/>
    </row>
    <row r="2" spans="1:9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9.5" customHeight="1">
      <c r="A3" s="4"/>
      <c r="B3" s="4"/>
      <c r="C3" s="4"/>
      <c r="D3" s="4"/>
      <c r="E3" s="4"/>
      <c r="F3" s="4"/>
      <c r="G3" s="18" t="s">
        <v>2</v>
      </c>
      <c r="H3" s="18"/>
      <c r="I3" s="18"/>
    </row>
    <row r="4" spans="1:9" ht="24" customHeight="1">
      <c r="A4" s="5" t="s">
        <v>3</v>
      </c>
      <c r="B4" s="6" t="s">
        <v>4</v>
      </c>
      <c r="C4" s="7"/>
      <c r="D4" s="7"/>
      <c r="E4" s="19"/>
      <c r="F4" s="20" t="s">
        <v>5</v>
      </c>
      <c r="G4" s="21" t="s">
        <v>6</v>
      </c>
      <c r="H4" s="21" t="s">
        <v>7</v>
      </c>
      <c r="I4" s="20" t="s">
        <v>8</v>
      </c>
    </row>
    <row r="5" spans="1:9" ht="45" customHeight="1">
      <c r="A5" s="5"/>
      <c r="B5" s="8" t="s">
        <v>9</v>
      </c>
      <c r="C5" s="8" t="s">
        <v>10</v>
      </c>
      <c r="D5" s="8" t="s">
        <v>11</v>
      </c>
      <c r="E5" s="22" t="s">
        <v>12</v>
      </c>
      <c r="F5" s="20"/>
      <c r="G5" s="21"/>
      <c r="H5" s="21"/>
      <c r="I5" s="20"/>
    </row>
    <row r="6" spans="1:9" ht="19.5" customHeight="1">
      <c r="A6" s="9" t="s">
        <v>13</v>
      </c>
      <c r="B6" s="10">
        <v>20503</v>
      </c>
      <c r="C6" s="10">
        <v>7040</v>
      </c>
      <c r="D6" s="10">
        <v>11889</v>
      </c>
      <c r="E6" s="10">
        <v>0</v>
      </c>
      <c r="F6" s="10">
        <v>64456</v>
      </c>
      <c r="G6" s="10">
        <f>B6+C6+D6+E6+F6</f>
        <v>103888</v>
      </c>
      <c r="H6" s="10">
        <v>33721</v>
      </c>
      <c r="I6" s="10">
        <f>G6-H6</f>
        <v>70167</v>
      </c>
    </row>
    <row r="7" spans="1:9" ht="19.5" customHeight="1">
      <c r="A7" s="9" t="s">
        <v>14</v>
      </c>
      <c r="B7" s="11">
        <v>12424</v>
      </c>
      <c r="C7" s="11">
        <v>20311</v>
      </c>
      <c r="D7" s="11">
        <v>28575</v>
      </c>
      <c r="E7" s="11">
        <v>103</v>
      </c>
      <c r="F7" s="11">
        <v>37523</v>
      </c>
      <c r="G7" s="10">
        <f aca="true" t="shared" si="0" ref="G7:G46">B7+C7+D7+E7+F7</f>
        <v>98936</v>
      </c>
      <c r="H7" s="10">
        <v>25919</v>
      </c>
      <c r="I7" s="10">
        <f aca="true" t="shared" si="1" ref="I7:I42">G7-H7</f>
        <v>73017</v>
      </c>
    </row>
    <row r="8" spans="1:9" ht="19.5" customHeight="1">
      <c r="A8" s="9" t="s">
        <v>15</v>
      </c>
      <c r="B8" s="11">
        <v>23316</v>
      </c>
      <c r="C8" s="11">
        <v>13299</v>
      </c>
      <c r="D8" s="11">
        <v>60695</v>
      </c>
      <c r="E8" s="11">
        <v>3308</v>
      </c>
      <c r="F8" s="11">
        <v>38388</v>
      </c>
      <c r="G8" s="10">
        <f t="shared" si="0"/>
        <v>139006</v>
      </c>
      <c r="H8" s="10">
        <v>154033</v>
      </c>
      <c r="I8" s="10">
        <f t="shared" si="1"/>
        <v>-15027</v>
      </c>
    </row>
    <row r="9" spans="1:9" ht="19.5" customHeight="1">
      <c r="A9" s="9" t="s">
        <v>16</v>
      </c>
      <c r="B9" s="11">
        <v>14174</v>
      </c>
      <c r="C9" s="11">
        <v>27893</v>
      </c>
      <c r="D9" s="11">
        <v>74191</v>
      </c>
      <c r="E9" s="11">
        <v>813</v>
      </c>
      <c r="F9" s="11">
        <v>32567</v>
      </c>
      <c r="G9" s="10">
        <f t="shared" si="0"/>
        <v>149638</v>
      </c>
      <c r="H9" s="10">
        <v>73194</v>
      </c>
      <c r="I9" s="10">
        <f t="shared" si="1"/>
        <v>76444</v>
      </c>
    </row>
    <row r="10" spans="1:9" ht="19.5" customHeight="1">
      <c r="A10" s="9" t="s">
        <v>17</v>
      </c>
      <c r="B10" s="11">
        <v>16096</v>
      </c>
      <c r="C10" s="11">
        <v>0</v>
      </c>
      <c r="D10" s="11">
        <v>106188</v>
      </c>
      <c r="E10" s="11">
        <v>3037</v>
      </c>
      <c r="F10" s="11">
        <v>13564</v>
      </c>
      <c r="G10" s="10">
        <f t="shared" si="0"/>
        <v>138885</v>
      </c>
      <c r="H10" s="10">
        <v>82417</v>
      </c>
      <c r="I10" s="10">
        <f t="shared" si="1"/>
        <v>56468</v>
      </c>
    </row>
    <row r="11" spans="1:9" ht="46.5" customHeight="1">
      <c r="A11" s="12" t="s">
        <v>18</v>
      </c>
      <c r="B11" s="11">
        <v>19319</v>
      </c>
      <c r="C11" s="11">
        <v>12693</v>
      </c>
      <c r="D11" s="11">
        <v>77043</v>
      </c>
      <c r="E11" s="11">
        <v>3942</v>
      </c>
      <c r="F11" s="11">
        <v>40747</v>
      </c>
      <c r="G11" s="10">
        <f t="shared" si="0"/>
        <v>153744</v>
      </c>
      <c r="H11" s="10">
        <v>140734</v>
      </c>
      <c r="I11" s="10">
        <f t="shared" si="1"/>
        <v>13010</v>
      </c>
    </row>
    <row r="12" spans="1:9" ht="19.5" customHeight="1">
      <c r="A12" s="9" t="s">
        <v>19</v>
      </c>
      <c r="B12" s="11">
        <v>11288</v>
      </c>
      <c r="C12" s="11">
        <v>9422</v>
      </c>
      <c r="D12" s="11">
        <v>0</v>
      </c>
      <c r="E12" s="11">
        <v>421</v>
      </c>
      <c r="F12" s="11">
        <v>27000</v>
      </c>
      <c r="G12" s="10">
        <f t="shared" si="0"/>
        <v>48131</v>
      </c>
      <c r="H12" s="10">
        <v>37779</v>
      </c>
      <c r="I12" s="10">
        <f t="shared" si="1"/>
        <v>10352</v>
      </c>
    </row>
    <row r="13" spans="1:9" ht="19.5" customHeight="1">
      <c r="A13" s="13" t="s">
        <v>20</v>
      </c>
      <c r="B13" s="11">
        <v>19338</v>
      </c>
      <c r="C13" s="11">
        <v>5415</v>
      </c>
      <c r="D13" s="11">
        <v>58172</v>
      </c>
      <c r="E13" s="11">
        <v>534</v>
      </c>
      <c r="F13" s="11">
        <v>8786</v>
      </c>
      <c r="G13" s="10">
        <f t="shared" si="0"/>
        <v>92245</v>
      </c>
      <c r="H13" s="10">
        <v>74824</v>
      </c>
      <c r="I13" s="10">
        <f t="shared" si="1"/>
        <v>17421</v>
      </c>
    </row>
    <row r="14" spans="1:9" ht="19.5" customHeight="1">
      <c r="A14" s="9" t="s">
        <v>21</v>
      </c>
      <c r="B14" s="11">
        <v>49611</v>
      </c>
      <c r="C14" s="11">
        <v>6436</v>
      </c>
      <c r="D14" s="11">
        <v>127628</v>
      </c>
      <c r="E14" s="11">
        <v>444</v>
      </c>
      <c r="F14" s="11">
        <v>14480</v>
      </c>
      <c r="G14" s="10">
        <f t="shared" si="0"/>
        <v>198599</v>
      </c>
      <c r="H14" s="10">
        <v>161056</v>
      </c>
      <c r="I14" s="10">
        <f t="shared" si="1"/>
        <v>37543</v>
      </c>
    </row>
    <row r="15" spans="1:9" ht="19.5" customHeight="1">
      <c r="A15" s="9" t="s">
        <v>22</v>
      </c>
      <c r="B15" s="11">
        <v>23751</v>
      </c>
      <c r="C15" s="11">
        <v>3136</v>
      </c>
      <c r="D15" s="11">
        <v>23528</v>
      </c>
      <c r="E15" s="11">
        <v>260</v>
      </c>
      <c r="F15" s="11">
        <v>26481</v>
      </c>
      <c r="G15" s="10">
        <f t="shared" si="0"/>
        <v>77156</v>
      </c>
      <c r="H15" s="10">
        <v>37972</v>
      </c>
      <c r="I15" s="10">
        <f t="shared" si="1"/>
        <v>39184</v>
      </c>
    </row>
    <row r="16" spans="1:9" ht="19.5" customHeight="1">
      <c r="A16" s="9" t="s">
        <v>23</v>
      </c>
      <c r="B16" s="11">
        <v>106567</v>
      </c>
      <c r="C16" s="11">
        <v>51435</v>
      </c>
      <c r="D16" s="11">
        <v>58505</v>
      </c>
      <c r="E16" s="11">
        <v>1243</v>
      </c>
      <c r="F16" s="11">
        <v>69894</v>
      </c>
      <c r="G16" s="10">
        <f t="shared" si="0"/>
        <v>287644</v>
      </c>
      <c r="H16" s="10">
        <v>194548</v>
      </c>
      <c r="I16" s="10">
        <f t="shared" si="1"/>
        <v>93096</v>
      </c>
    </row>
    <row r="17" spans="1:9" ht="48" customHeight="1">
      <c r="A17" s="12" t="s">
        <v>24</v>
      </c>
      <c r="B17" s="11">
        <v>90782</v>
      </c>
      <c r="C17" s="11">
        <v>9952</v>
      </c>
      <c r="D17" s="11">
        <v>31570</v>
      </c>
      <c r="E17" s="11">
        <v>33</v>
      </c>
      <c r="F17" s="11">
        <v>77158</v>
      </c>
      <c r="G17" s="10">
        <f t="shared" si="0"/>
        <v>209495</v>
      </c>
      <c r="H17" s="10">
        <v>159374</v>
      </c>
      <c r="I17" s="10">
        <f t="shared" si="1"/>
        <v>50121</v>
      </c>
    </row>
    <row r="18" spans="1:9" ht="19.5" customHeight="1">
      <c r="A18" s="9" t="s">
        <v>25</v>
      </c>
      <c r="B18" s="11">
        <v>18710</v>
      </c>
      <c r="C18" s="11">
        <v>17468</v>
      </c>
      <c r="D18" s="11">
        <v>1062</v>
      </c>
      <c r="E18" s="11">
        <v>0</v>
      </c>
      <c r="F18" s="11">
        <v>53389</v>
      </c>
      <c r="G18" s="10">
        <f t="shared" si="0"/>
        <v>90629</v>
      </c>
      <c r="H18" s="10">
        <v>9260</v>
      </c>
      <c r="I18" s="10">
        <f t="shared" si="1"/>
        <v>81369</v>
      </c>
    </row>
    <row r="19" spans="1:9" ht="19.5" customHeight="1">
      <c r="A19" s="9" t="s">
        <v>26</v>
      </c>
      <c r="B19" s="11">
        <v>39902</v>
      </c>
      <c r="C19" s="11">
        <v>17464</v>
      </c>
      <c r="D19" s="11">
        <v>106508</v>
      </c>
      <c r="E19" s="11">
        <v>4459</v>
      </c>
      <c r="F19" s="11">
        <v>53077</v>
      </c>
      <c r="G19" s="10">
        <f t="shared" si="0"/>
        <v>221410</v>
      </c>
      <c r="H19" s="10">
        <v>201775</v>
      </c>
      <c r="I19" s="10">
        <f t="shared" si="1"/>
        <v>19635</v>
      </c>
    </row>
    <row r="20" spans="1:9" ht="42" customHeight="1">
      <c r="A20" s="12" t="s">
        <v>27</v>
      </c>
      <c r="B20" s="11">
        <v>18287</v>
      </c>
      <c r="C20" s="11">
        <v>8280</v>
      </c>
      <c r="D20" s="11">
        <v>117723</v>
      </c>
      <c r="E20" s="11">
        <v>540</v>
      </c>
      <c r="F20" s="11">
        <v>34412</v>
      </c>
      <c r="G20" s="10">
        <f t="shared" si="0"/>
        <v>179242</v>
      </c>
      <c r="H20" s="10">
        <v>92425</v>
      </c>
      <c r="I20" s="10">
        <f t="shared" si="1"/>
        <v>86817</v>
      </c>
    </row>
    <row r="21" spans="1:9" ht="19.5" customHeight="1">
      <c r="A21" s="9" t="s">
        <v>28</v>
      </c>
      <c r="B21" s="10">
        <v>5086</v>
      </c>
      <c r="C21" s="10">
        <v>37638</v>
      </c>
      <c r="D21" s="10">
        <v>0</v>
      </c>
      <c r="E21" s="10">
        <v>121</v>
      </c>
      <c r="F21" s="10">
        <v>28740</v>
      </c>
      <c r="G21" s="10">
        <f t="shared" si="0"/>
        <v>71585</v>
      </c>
      <c r="H21" s="10">
        <v>41763</v>
      </c>
      <c r="I21" s="10">
        <f t="shared" si="1"/>
        <v>29822</v>
      </c>
    </row>
    <row r="22" spans="1:9" ht="19.5" customHeight="1">
      <c r="A22" s="9" t="s">
        <v>29</v>
      </c>
      <c r="B22" s="11">
        <v>67109</v>
      </c>
      <c r="C22" s="11">
        <v>17263</v>
      </c>
      <c r="D22" s="11">
        <v>204045</v>
      </c>
      <c r="E22" s="11">
        <v>9151</v>
      </c>
      <c r="F22" s="11">
        <v>45642</v>
      </c>
      <c r="G22" s="10">
        <f t="shared" si="0"/>
        <v>343210</v>
      </c>
      <c r="H22" s="10">
        <v>311200</v>
      </c>
      <c r="I22" s="10">
        <f t="shared" si="1"/>
        <v>32010</v>
      </c>
    </row>
    <row r="23" spans="1:9" ht="45.75" customHeight="1">
      <c r="A23" s="12" t="s">
        <v>30</v>
      </c>
      <c r="B23" s="11">
        <v>27673</v>
      </c>
      <c r="C23" s="11">
        <v>72644</v>
      </c>
      <c r="D23" s="11">
        <v>177671</v>
      </c>
      <c r="E23" s="11">
        <v>0</v>
      </c>
      <c r="F23" s="11">
        <v>22457</v>
      </c>
      <c r="G23" s="10">
        <f t="shared" si="0"/>
        <v>300445</v>
      </c>
      <c r="H23" s="10">
        <v>188048</v>
      </c>
      <c r="I23" s="10">
        <f t="shared" si="1"/>
        <v>112397</v>
      </c>
    </row>
    <row r="24" spans="1:9" ht="19.5" customHeight="1">
      <c r="A24" s="9" t="s">
        <v>31</v>
      </c>
      <c r="B24" s="11">
        <v>11753</v>
      </c>
      <c r="C24" s="11">
        <v>22330</v>
      </c>
      <c r="D24" s="11">
        <v>25593</v>
      </c>
      <c r="E24" s="11">
        <v>0</v>
      </c>
      <c r="F24" s="11">
        <v>44009</v>
      </c>
      <c r="G24" s="10">
        <f t="shared" si="0"/>
        <v>103685</v>
      </c>
      <c r="H24" s="10">
        <v>28732</v>
      </c>
      <c r="I24" s="10">
        <f t="shared" si="1"/>
        <v>74953</v>
      </c>
    </row>
    <row r="25" spans="1:9" ht="19.5" customHeight="1">
      <c r="A25" s="9" t="s">
        <v>32</v>
      </c>
      <c r="B25" s="11">
        <v>58217</v>
      </c>
      <c r="C25" s="11">
        <v>181718</v>
      </c>
      <c r="D25" s="11">
        <v>122605</v>
      </c>
      <c r="E25" s="11">
        <v>308</v>
      </c>
      <c r="F25" s="11">
        <v>47142</v>
      </c>
      <c r="G25" s="10">
        <f t="shared" si="0"/>
        <v>409990</v>
      </c>
      <c r="H25" s="10">
        <v>279029</v>
      </c>
      <c r="I25" s="10">
        <f t="shared" si="1"/>
        <v>130961</v>
      </c>
    </row>
    <row r="26" spans="1:9" ht="19.5" customHeight="1">
      <c r="A26" s="9" t="s">
        <v>33</v>
      </c>
      <c r="B26" s="11">
        <v>52347</v>
      </c>
      <c r="C26" s="11">
        <v>39192</v>
      </c>
      <c r="D26" s="11">
        <v>411606</v>
      </c>
      <c r="E26" s="11">
        <v>5594</v>
      </c>
      <c r="F26" s="11">
        <v>74195</v>
      </c>
      <c r="G26" s="10">
        <f t="shared" si="0"/>
        <v>582934</v>
      </c>
      <c r="H26" s="10">
        <v>266755</v>
      </c>
      <c r="I26" s="10">
        <f t="shared" si="1"/>
        <v>316179</v>
      </c>
    </row>
    <row r="27" spans="1:9" ht="19.5" customHeight="1">
      <c r="A27" s="9" t="s">
        <v>34</v>
      </c>
      <c r="B27" s="11">
        <v>44230</v>
      </c>
      <c r="C27" s="11">
        <v>30577</v>
      </c>
      <c r="D27" s="11">
        <v>271530</v>
      </c>
      <c r="E27" s="11">
        <v>15952</v>
      </c>
      <c r="F27" s="11">
        <v>42891</v>
      </c>
      <c r="G27" s="10">
        <f t="shared" si="0"/>
        <v>405180</v>
      </c>
      <c r="H27" s="10">
        <v>240491</v>
      </c>
      <c r="I27" s="10">
        <f t="shared" si="1"/>
        <v>164689</v>
      </c>
    </row>
    <row r="28" spans="1:9" ht="45.75" customHeight="1">
      <c r="A28" s="12" t="s">
        <v>35</v>
      </c>
      <c r="B28" s="11">
        <v>113736</v>
      </c>
      <c r="C28" s="11">
        <v>103479</v>
      </c>
      <c r="D28" s="11">
        <v>151460</v>
      </c>
      <c r="E28" s="11">
        <v>497</v>
      </c>
      <c r="F28" s="11">
        <v>62999</v>
      </c>
      <c r="G28" s="10">
        <f t="shared" si="0"/>
        <v>432171</v>
      </c>
      <c r="H28" s="10">
        <v>180781</v>
      </c>
      <c r="I28" s="10">
        <f t="shared" si="1"/>
        <v>251390</v>
      </c>
    </row>
    <row r="29" spans="1:9" ht="19.5" customHeight="1">
      <c r="A29" s="9" t="s">
        <v>36</v>
      </c>
      <c r="B29" s="11">
        <v>18536</v>
      </c>
      <c r="C29" s="11">
        <v>13743</v>
      </c>
      <c r="D29" s="11">
        <v>6440</v>
      </c>
      <c r="E29" s="11">
        <v>0</v>
      </c>
      <c r="F29" s="11">
        <v>51743</v>
      </c>
      <c r="G29" s="10">
        <f t="shared" si="0"/>
        <v>90462</v>
      </c>
      <c r="H29" s="10">
        <v>27205</v>
      </c>
      <c r="I29" s="10">
        <f t="shared" si="1"/>
        <v>63257</v>
      </c>
    </row>
    <row r="30" spans="1:9" ht="19.5" customHeight="1">
      <c r="A30" s="9" t="s">
        <v>37</v>
      </c>
      <c r="B30" s="11">
        <v>40957</v>
      </c>
      <c r="C30" s="11">
        <v>26123</v>
      </c>
      <c r="D30" s="11">
        <v>59069</v>
      </c>
      <c r="E30" s="11">
        <v>30078</v>
      </c>
      <c r="F30" s="11">
        <v>31714</v>
      </c>
      <c r="G30" s="10">
        <f t="shared" si="0"/>
        <v>187941</v>
      </c>
      <c r="H30" s="10">
        <v>99863</v>
      </c>
      <c r="I30" s="10">
        <f t="shared" si="1"/>
        <v>88078</v>
      </c>
    </row>
    <row r="31" spans="1:9" ht="19.5" customHeight="1">
      <c r="A31" s="9" t="s">
        <v>38</v>
      </c>
      <c r="B31" s="11">
        <v>5886</v>
      </c>
      <c r="C31" s="11">
        <v>0</v>
      </c>
      <c r="D31" s="11">
        <v>10409</v>
      </c>
      <c r="E31" s="11">
        <v>0</v>
      </c>
      <c r="F31" s="11">
        <v>15428</v>
      </c>
      <c r="G31" s="10">
        <f t="shared" si="0"/>
        <v>31723</v>
      </c>
      <c r="H31" s="10">
        <v>18437</v>
      </c>
      <c r="I31" s="10">
        <f t="shared" si="1"/>
        <v>13286</v>
      </c>
    </row>
    <row r="32" spans="1:9" ht="19.5" customHeight="1">
      <c r="A32" s="9" t="s">
        <v>39</v>
      </c>
      <c r="B32" s="10">
        <v>26596</v>
      </c>
      <c r="C32" s="10">
        <v>19527</v>
      </c>
      <c r="D32" s="10">
        <v>185754</v>
      </c>
      <c r="E32" s="10">
        <v>12313</v>
      </c>
      <c r="F32" s="10">
        <v>49649</v>
      </c>
      <c r="G32" s="10">
        <f t="shared" si="0"/>
        <v>293839</v>
      </c>
      <c r="H32" s="10">
        <v>185391</v>
      </c>
      <c r="I32" s="10">
        <f t="shared" si="1"/>
        <v>108448</v>
      </c>
    </row>
    <row r="33" spans="1:9" ht="19.5" customHeight="1">
      <c r="A33" s="9" t="s">
        <v>40</v>
      </c>
      <c r="B33" s="11">
        <v>57586</v>
      </c>
      <c r="C33" s="11">
        <v>45424</v>
      </c>
      <c r="D33" s="11">
        <v>321234</v>
      </c>
      <c r="E33" s="11">
        <v>22648</v>
      </c>
      <c r="F33" s="11">
        <v>55028</v>
      </c>
      <c r="G33" s="10">
        <f t="shared" si="0"/>
        <v>501920</v>
      </c>
      <c r="H33" s="10">
        <v>282302</v>
      </c>
      <c r="I33" s="10">
        <f t="shared" si="1"/>
        <v>219618</v>
      </c>
    </row>
    <row r="34" spans="1:9" ht="19.5" customHeight="1">
      <c r="A34" s="9" t="s">
        <v>41</v>
      </c>
      <c r="B34" s="11">
        <v>40427</v>
      </c>
      <c r="C34" s="11">
        <v>40252</v>
      </c>
      <c r="D34" s="11">
        <v>53743</v>
      </c>
      <c r="E34" s="11">
        <v>13201</v>
      </c>
      <c r="F34" s="11">
        <v>20693</v>
      </c>
      <c r="G34" s="10">
        <f t="shared" si="0"/>
        <v>168316</v>
      </c>
      <c r="H34" s="10">
        <v>107341</v>
      </c>
      <c r="I34" s="10">
        <f t="shared" si="1"/>
        <v>60975</v>
      </c>
    </row>
    <row r="35" spans="1:9" ht="19.5" customHeight="1">
      <c r="A35" s="9" t="s">
        <v>42</v>
      </c>
      <c r="B35" s="11">
        <v>44799</v>
      </c>
      <c r="C35" s="11">
        <v>35868</v>
      </c>
      <c r="D35" s="11">
        <v>158339</v>
      </c>
      <c r="E35" s="11">
        <v>14593</v>
      </c>
      <c r="F35" s="11">
        <v>54119</v>
      </c>
      <c r="G35" s="10">
        <f t="shared" si="0"/>
        <v>307718</v>
      </c>
      <c r="H35" s="10">
        <v>147724</v>
      </c>
      <c r="I35" s="10">
        <f t="shared" si="1"/>
        <v>159994</v>
      </c>
    </row>
    <row r="36" spans="1:9" ht="19.5" customHeight="1">
      <c r="A36" s="9" t="s">
        <v>43</v>
      </c>
      <c r="B36" s="11">
        <v>1284</v>
      </c>
      <c r="C36" s="11">
        <v>0</v>
      </c>
      <c r="D36" s="11">
        <v>28770</v>
      </c>
      <c r="E36" s="11">
        <v>953</v>
      </c>
      <c r="F36" s="11">
        <v>0</v>
      </c>
      <c r="G36" s="10">
        <f t="shared" si="0"/>
        <v>31007</v>
      </c>
      <c r="H36" s="10">
        <v>15255</v>
      </c>
      <c r="I36" s="10">
        <f t="shared" si="1"/>
        <v>15752</v>
      </c>
    </row>
    <row r="37" spans="1:9" ht="19.5" customHeight="1">
      <c r="A37" s="9" t="s">
        <v>44</v>
      </c>
      <c r="B37" s="11">
        <v>24457</v>
      </c>
      <c r="C37" s="11">
        <v>100070</v>
      </c>
      <c r="D37" s="11">
        <v>104363</v>
      </c>
      <c r="E37" s="11">
        <v>190</v>
      </c>
      <c r="F37" s="11">
        <v>35159</v>
      </c>
      <c r="G37" s="10">
        <f t="shared" si="0"/>
        <v>264239</v>
      </c>
      <c r="H37" s="10">
        <v>81070</v>
      </c>
      <c r="I37" s="10">
        <f t="shared" si="1"/>
        <v>183169</v>
      </c>
    </row>
    <row r="38" spans="1:9" ht="19.5" customHeight="1">
      <c r="A38" s="9" t="s">
        <v>45</v>
      </c>
      <c r="B38" s="11">
        <v>25582</v>
      </c>
      <c r="C38" s="11">
        <v>0</v>
      </c>
      <c r="D38" s="11">
        <v>22287</v>
      </c>
      <c r="E38" s="11">
        <v>3241</v>
      </c>
      <c r="F38" s="11">
        <v>28307</v>
      </c>
      <c r="G38" s="10">
        <f t="shared" si="0"/>
        <v>79417</v>
      </c>
      <c r="H38" s="10">
        <v>88307</v>
      </c>
      <c r="I38" s="10">
        <f t="shared" si="1"/>
        <v>-8890</v>
      </c>
    </row>
    <row r="39" spans="1:9" ht="19.5" customHeight="1">
      <c r="A39" s="9" t="s">
        <v>46</v>
      </c>
      <c r="B39" s="11">
        <v>2230</v>
      </c>
      <c r="C39" s="11">
        <v>0</v>
      </c>
      <c r="D39" s="11">
        <v>12906</v>
      </c>
      <c r="E39" s="11">
        <v>641</v>
      </c>
      <c r="F39" s="11">
        <v>27287</v>
      </c>
      <c r="G39" s="10">
        <f t="shared" si="0"/>
        <v>43064</v>
      </c>
      <c r="H39" s="10">
        <v>18044</v>
      </c>
      <c r="I39" s="10">
        <f t="shared" si="1"/>
        <v>25020</v>
      </c>
    </row>
    <row r="40" spans="1:9" ht="19.5" customHeight="1">
      <c r="A40" s="9" t="s">
        <v>47</v>
      </c>
      <c r="B40" s="11">
        <v>4365</v>
      </c>
      <c r="C40" s="11">
        <v>0</v>
      </c>
      <c r="D40" s="11">
        <v>13139</v>
      </c>
      <c r="E40" s="11">
        <v>908</v>
      </c>
      <c r="F40" s="11">
        <v>31662</v>
      </c>
      <c r="G40" s="10">
        <f t="shared" si="0"/>
        <v>50074</v>
      </c>
      <c r="H40" s="10">
        <v>16937</v>
      </c>
      <c r="I40" s="10">
        <f t="shared" si="1"/>
        <v>33137</v>
      </c>
    </row>
    <row r="41" spans="1:9" ht="19.5" customHeight="1">
      <c r="A41" s="14" t="s">
        <v>48</v>
      </c>
      <c r="B41" s="11">
        <v>20957</v>
      </c>
      <c r="C41" s="11">
        <v>3908</v>
      </c>
      <c r="D41" s="11">
        <v>77991</v>
      </c>
      <c r="E41" s="11">
        <v>196</v>
      </c>
      <c r="F41" s="11">
        <v>26582</v>
      </c>
      <c r="G41" s="10">
        <f t="shared" si="0"/>
        <v>129634</v>
      </c>
      <c r="H41" s="10">
        <v>122874</v>
      </c>
      <c r="I41" s="10">
        <f t="shared" si="1"/>
        <v>6760</v>
      </c>
    </row>
    <row r="42" spans="1:9" ht="19.5" customHeight="1">
      <c r="A42" s="15" t="s">
        <v>49</v>
      </c>
      <c r="B42" s="11">
        <v>12119</v>
      </c>
      <c r="C42" s="11">
        <v>0</v>
      </c>
      <c r="D42" s="11">
        <v>17769</v>
      </c>
      <c r="E42" s="11">
        <v>278</v>
      </c>
      <c r="F42" s="11">
        <v>30632</v>
      </c>
      <c r="G42" s="10">
        <f t="shared" si="0"/>
        <v>60798</v>
      </c>
      <c r="H42" s="10">
        <v>23420</v>
      </c>
      <c r="I42" s="10">
        <f t="shared" si="1"/>
        <v>37378</v>
      </c>
    </row>
    <row r="43" spans="1:9" ht="19.5" customHeight="1">
      <c r="A43" s="16" t="s">
        <v>50</v>
      </c>
      <c r="B43" s="11">
        <f aca="true" t="shared" si="2" ref="B43:F43">SUM(B6:B42)</f>
        <v>1190000</v>
      </c>
      <c r="C43" s="11">
        <f t="shared" si="2"/>
        <v>1000000</v>
      </c>
      <c r="D43" s="11">
        <f t="shared" si="2"/>
        <v>3320000</v>
      </c>
      <c r="E43" s="11">
        <f t="shared" si="2"/>
        <v>150000</v>
      </c>
      <c r="F43" s="11">
        <f t="shared" si="2"/>
        <v>1418000</v>
      </c>
      <c r="G43" s="10">
        <f t="shared" si="0"/>
        <v>7078000</v>
      </c>
      <c r="H43" s="11">
        <f>SUM(H6:H42)</f>
        <v>4250000</v>
      </c>
      <c r="I43" s="11">
        <f>SUM(I6:I42)</f>
        <v>2828000</v>
      </c>
    </row>
    <row r="44" spans="1:9" ht="19.5" customHeight="1">
      <c r="A44" s="16" t="s">
        <v>51</v>
      </c>
      <c r="B44" s="17">
        <f aca="true" t="shared" si="3" ref="B44:F44">B6+B7+B11+B12+B15++B16+B17+B18+B20+B21+B23+B24+B28+B29</f>
        <v>498415</v>
      </c>
      <c r="C44" s="17">
        <f t="shared" si="3"/>
        <v>389571</v>
      </c>
      <c r="D44" s="17">
        <f t="shared" si="3"/>
        <v>711059</v>
      </c>
      <c r="E44" s="17">
        <f t="shared" si="3"/>
        <v>7160</v>
      </c>
      <c r="F44" s="17">
        <f t="shared" si="3"/>
        <v>641008</v>
      </c>
      <c r="G44" s="10">
        <f t="shared" si="0"/>
        <v>2247213</v>
      </c>
      <c r="H44" s="17">
        <f>H6+H7+H11+H12+H15++H16+H17+H18+H20+H21+H23+H24+H28+H29</f>
        <v>1198261</v>
      </c>
      <c r="I44" s="17">
        <f>I6+I7+I11+I12+I15++I16+I17+I18+I20+I21+I23+I24+I28+I29</f>
        <v>1048952</v>
      </c>
    </row>
    <row r="45" spans="1:9" ht="19.5" customHeight="1">
      <c r="A45" s="16" t="s">
        <v>52</v>
      </c>
      <c r="B45" s="17">
        <f aca="true" t="shared" si="4" ref="B45:F45">B8+B9+B13++B14+B19+B22+B25+B26+B27+B31</f>
        <v>374130</v>
      </c>
      <c r="C45" s="17">
        <f t="shared" si="4"/>
        <v>339257</v>
      </c>
      <c r="D45" s="17">
        <f t="shared" si="4"/>
        <v>1447389</v>
      </c>
      <c r="E45" s="17">
        <f t="shared" si="4"/>
        <v>40563</v>
      </c>
      <c r="F45" s="17">
        <f t="shared" si="4"/>
        <v>372596</v>
      </c>
      <c r="G45" s="10">
        <f t="shared" si="0"/>
        <v>2573935</v>
      </c>
      <c r="H45" s="17">
        <f>H8+H9+H13++H14+H19+H22+H25+H26+H27+H31</f>
        <v>1780794</v>
      </c>
      <c r="I45" s="17">
        <f>I7+I8+I12+I13+I16++I17+I18+I19+I21+I22+I24+I25+I29+I30</f>
        <v>749065</v>
      </c>
    </row>
    <row r="46" spans="1:9" ht="19.5" customHeight="1">
      <c r="A46" s="16" t="s">
        <v>53</v>
      </c>
      <c r="B46" s="17">
        <f aca="true" t="shared" si="5" ref="B46:F46">B10+B30+B32+B33+B34+B35+B36+B37+B38+B39+B40+B41+B42</f>
        <v>317455</v>
      </c>
      <c r="C46" s="17">
        <f t="shared" si="5"/>
        <v>271172</v>
      </c>
      <c r="D46" s="17">
        <f t="shared" si="5"/>
        <v>1161552</v>
      </c>
      <c r="E46" s="17">
        <f t="shared" si="5"/>
        <v>102277</v>
      </c>
      <c r="F46" s="17">
        <f t="shared" si="5"/>
        <v>404396</v>
      </c>
      <c r="G46" s="10">
        <f t="shared" si="0"/>
        <v>2256852</v>
      </c>
      <c r="H46" s="17">
        <f>H10+H30+H32+H33+H34+H35+H36+H37+H38+H39+H40+H41+H42</f>
        <v>1270945</v>
      </c>
      <c r="I46" s="17">
        <f>I8+I9+I13+I14+I17++I18+I19+I20+I22+I23+I25+I26+I30+I31</f>
        <v>1047234</v>
      </c>
    </row>
  </sheetData>
  <sheetProtection/>
  <mergeCells count="8">
    <mergeCell ref="A2:I2"/>
    <mergeCell ref="G3:I3"/>
    <mergeCell ref="B4:E4"/>
    <mergeCell ref="A4:A5"/>
    <mergeCell ref="F4:F5"/>
    <mergeCell ref="G4:G5"/>
    <mergeCell ref="H4:H5"/>
    <mergeCell ref="I4:I5"/>
  </mergeCells>
  <printOptions horizontalCentered="1"/>
  <pageMargins left="0.7083333333333334" right="0.7083333333333334" top="0.5506944444444445" bottom="0.39305555555555555" header="0.3145833333333333" footer="0.3145833333333333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王茜</dc:creator>
  <cp:keywords/>
  <dc:description/>
  <cp:lastModifiedBy>wangqian</cp:lastModifiedBy>
  <cp:lastPrinted>2019-04-20T08:09:00Z</cp:lastPrinted>
  <dcterms:created xsi:type="dcterms:W3CDTF">2018-06-26T04:48:00Z</dcterms:created>
  <dcterms:modified xsi:type="dcterms:W3CDTF">2024-04-15T10:01:26Z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