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15480" windowHeight="8280" firstSheet="1" activeTab="1"/>
  </bookViews>
  <sheets>
    <sheet name="Macro1" sheetId="13" state="veryHidden" r:id="rId1"/>
    <sheet name="附件1" sheetId="17" r:id="rId2"/>
    <sheet name="Sheet1" sheetId="14" r:id="rId3"/>
    <sheet name="Sheet3" sheetId="16" r:id="rId4"/>
  </sheets>
  <calcPr calcId="125725"/>
</workbook>
</file>

<file path=xl/calcChain.xml><?xml version="1.0" encoding="utf-8"?>
<calcChain xmlns="http://schemas.openxmlformats.org/spreadsheetml/2006/main">
  <c r="C31" i="17"/>
  <c r="C4" s="1"/>
  <c r="D23"/>
  <c r="D24"/>
  <c r="D25"/>
  <c r="D26"/>
  <c r="D28"/>
  <c r="D29"/>
  <c r="D30"/>
  <c r="D32"/>
  <c r="D33"/>
  <c r="D34"/>
  <c r="D35"/>
  <c r="D36"/>
  <c r="D37"/>
  <c r="D38"/>
  <c r="D39"/>
  <c r="D40"/>
  <c r="D43"/>
  <c r="D21"/>
  <c r="D18"/>
  <c r="D5" s="1"/>
  <c r="B5"/>
  <c r="B20"/>
  <c r="B31"/>
  <c r="D31" l="1"/>
  <c r="D20"/>
  <c r="B4"/>
  <c r="D4" l="1"/>
</calcChain>
</file>

<file path=xl/sharedStrings.xml><?xml version="1.0" encoding="utf-8"?>
<sst xmlns="http://schemas.openxmlformats.org/spreadsheetml/2006/main" count="47" uniqueCount="47">
  <si>
    <t>新疆</t>
  </si>
  <si>
    <t>宁夏</t>
  </si>
  <si>
    <t>青海</t>
  </si>
  <si>
    <t>甘肃</t>
  </si>
  <si>
    <t>陕西</t>
  </si>
  <si>
    <t>西藏</t>
  </si>
  <si>
    <t>云南</t>
  </si>
  <si>
    <t>贵州</t>
  </si>
  <si>
    <t>四川</t>
  </si>
  <si>
    <t>重庆</t>
  </si>
  <si>
    <t>广西</t>
  </si>
  <si>
    <t>内蒙古</t>
  </si>
  <si>
    <t>西部地区</t>
  </si>
  <si>
    <t>海南</t>
  </si>
  <si>
    <t>湖南</t>
  </si>
  <si>
    <t>湖北</t>
  </si>
  <si>
    <t>河南</t>
  </si>
  <si>
    <t>江西</t>
  </si>
  <si>
    <t>安徽</t>
  </si>
  <si>
    <t>黑龙江</t>
  </si>
  <si>
    <t>吉林</t>
  </si>
  <si>
    <t>山西</t>
  </si>
  <si>
    <t>河北</t>
  </si>
  <si>
    <t>中部地区</t>
  </si>
  <si>
    <t>深圳</t>
  </si>
  <si>
    <t>广东</t>
  </si>
  <si>
    <t>青岛</t>
  </si>
  <si>
    <t>山东</t>
  </si>
  <si>
    <t>厦门</t>
  </si>
  <si>
    <t>福建</t>
  </si>
  <si>
    <t>宁波</t>
  </si>
  <si>
    <t>浙江</t>
  </si>
  <si>
    <t>江苏</t>
  </si>
  <si>
    <t>上海</t>
  </si>
  <si>
    <t>大连</t>
  </si>
  <si>
    <t>辽宁</t>
  </si>
  <si>
    <t>天津</t>
  </si>
  <si>
    <t>北京</t>
  </si>
  <si>
    <t>东部地区</t>
  </si>
  <si>
    <t>合计</t>
  </si>
  <si>
    <t>应分配金额
（万元）</t>
  </si>
  <si>
    <t>省份</t>
  </si>
  <si>
    <t>2018年上报项目套数
（套）</t>
    <phoneticPr fontId="1" type="noConversion"/>
  </si>
  <si>
    <r>
      <t>核定2</t>
    </r>
    <r>
      <rPr>
        <b/>
        <sz val="11"/>
        <rFont val="宋体"/>
        <family val="3"/>
        <charset val="134"/>
      </rPr>
      <t>017年</t>
    </r>
    <r>
      <rPr>
        <b/>
        <sz val="11"/>
        <rFont val="宋体"/>
        <family val="3"/>
        <charset val="134"/>
      </rPr>
      <t>超额（未）实施计划数（套）</t>
    </r>
    <phoneticPr fontId="1" type="noConversion"/>
  </si>
  <si>
    <t>核定套数</t>
    <phoneticPr fontId="1" type="noConversion"/>
  </si>
  <si>
    <t>2018年中央财政城镇保障性安居工程专项资金用于公租房及其配套基础设施建设资金分配表</t>
    <phoneticPr fontId="1" type="noConversion"/>
  </si>
  <si>
    <t>附件1</t>
    <phoneticPr fontId="1" type="noConversion"/>
  </si>
</sst>
</file>

<file path=xl/styles.xml><?xml version="1.0" encoding="utf-8"?>
<styleSheet xmlns="http://schemas.openxmlformats.org/spreadsheetml/2006/main">
  <numFmts count="1">
    <numFmt numFmtId="177" formatCode="0_);[Red]\(0\)"/>
  </numFmts>
  <fonts count="9">
    <font>
      <sz val="12"/>
      <name val="宋体"/>
      <charset val="134"/>
    </font>
    <font>
      <sz val="9"/>
      <name val="宋体"/>
      <family val="3"/>
      <charset val="134"/>
    </font>
    <font>
      <sz val="9"/>
      <name val="宋体"/>
      <family val="3"/>
      <charset val="134"/>
    </font>
    <font>
      <sz val="11"/>
      <name val="宋体"/>
      <family val="3"/>
      <charset val="134"/>
    </font>
    <font>
      <b/>
      <sz val="11"/>
      <name val="宋体"/>
      <family val="3"/>
      <charset val="134"/>
    </font>
    <font>
      <sz val="16"/>
      <name val="宋体"/>
      <family val="3"/>
      <charset val="134"/>
    </font>
    <font>
      <b/>
      <sz val="14"/>
      <name val="宋体"/>
      <family val="3"/>
      <charset val="134"/>
    </font>
    <font>
      <b/>
      <sz val="11"/>
      <name val="宋体"/>
      <family val="3"/>
      <charset val="134"/>
    </font>
    <font>
      <b/>
      <sz val="14"/>
      <name val="宋体"/>
      <family val="3"/>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25">
    <xf numFmtId="0" fontId="0" fillId="0" borderId="0" xfId="0">
      <alignment vertical="center"/>
    </xf>
    <xf numFmtId="0" fontId="0" fillId="0" borderId="0" xfId="0" applyFont="1">
      <alignment vertical="center"/>
    </xf>
    <xf numFmtId="0" fontId="0" fillId="0" borderId="0" xfId="0" applyFont="1" applyAlignment="1">
      <alignment horizontal="center" vertical="center"/>
    </xf>
    <xf numFmtId="0" fontId="0" fillId="0" borderId="0" xfId="0" applyNumberFormat="1" applyFont="1" applyAlignment="1">
      <alignment horizontal="center" vertical="center"/>
    </xf>
    <xf numFmtId="0" fontId="3" fillId="0" borderId="0" xfId="0" applyNumberFormat="1" applyFont="1" applyAlignment="1">
      <alignment horizontal="center" vertical="center"/>
    </xf>
    <xf numFmtId="0" fontId="3" fillId="0" borderId="0" xfId="0" applyFont="1">
      <alignment vertical="center"/>
    </xf>
    <xf numFmtId="0" fontId="3" fillId="0" borderId="1" xfId="0" applyFont="1" applyBorder="1" applyAlignment="1">
      <alignment horizontal="center" vertical="center"/>
    </xf>
    <xf numFmtId="0" fontId="3" fillId="0" borderId="1" xfId="0" applyNumberFormat="1" applyFont="1" applyBorder="1" applyAlignment="1">
      <alignment horizontal="center" vertical="center"/>
    </xf>
    <xf numFmtId="0" fontId="4" fillId="0" borderId="0" xfId="0" applyFont="1">
      <alignment vertical="center"/>
    </xf>
    <xf numFmtId="0"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1" xfId="0" applyNumberFormat="1" applyFont="1" applyBorder="1" applyAlignment="1">
      <alignment horizontal="center" vertical="center" wrapText="1"/>
    </xf>
    <xf numFmtId="0" fontId="5" fillId="0" borderId="0" xfId="0" applyFont="1">
      <alignment vertical="center"/>
    </xf>
    <xf numFmtId="0" fontId="3" fillId="0" borderId="2" xfId="0" applyNumberFormat="1" applyFont="1" applyBorder="1" applyAlignment="1">
      <alignment horizontal="center" vertical="center"/>
    </xf>
    <xf numFmtId="0" fontId="3" fillId="0" borderId="2" xfId="0" applyNumberFormat="1" applyFont="1" applyFill="1" applyBorder="1" applyAlignment="1">
      <alignment horizontal="center" vertical="center"/>
    </xf>
    <xf numFmtId="0" fontId="4" fillId="0" borderId="2" xfId="0" applyNumberFormat="1" applyFont="1" applyBorder="1" applyAlignment="1">
      <alignment horizontal="center" vertical="center"/>
    </xf>
    <xf numFmtId="177" fontId="4" fillId="0" borderId="1" xfId="0" applyNumberFormat="1" applyFont="1" applyBorder="1" applyAlignment="1">
      <alignment horizontal="center" vertical="center" wrapText="1"/>
    </xf>
    <xf numFmtId="177" fontId="4" fillId="0" borderId="1" xfId="0" applyNumberFormat="1" applyFont="1" applyBorder="1" applyAlignment="1">
      <alignment horizontal="center" vertical="center"/>
    </xf>
    <xf numFmtId="177" fontId="0" fillId="0" borderId="0" xfId="0" applyNumberFormat="1" applyFont="1" applyAlignment="1">
      <alignment horizontal="right" vertical="center"/>
    </xf>
    <xf numFmtId="177" fontId="4" fillId="0" borderId="2" xfId="0" applyNumberFormat="1" applyFont="1" applyBorder="1" applyAlignment="1">
      <alignment horizontal="center" vertical="center"/>
    </xf>
    <xf numFmtId="0" fontId="7" fillId="0" borderId="1" xfId="0" applyNumberFormat="1" applyFont="1" applyBorder="1" applyAlignment="1">
      <alignment horizontal="center" vertical="center" wrapText="1"/>
    </xf>
    <xf numFmtId="0" fontId="3" fillId="0" borderId="0" xfId="0" applyNumberFormat="1" applyFont="1" applyAlignment="1">
      <alignment horizontal="left" vertical="center"/>
    </xf>
    <xf numFmtId="0" fontId="6" fillId="0" borderId="3" xfId="0" applyNumberFormat="1" applyFont="1" applyBorder="1" applyAlignment="1">
      <alignment horizontal="center" vertical="center"/>
    </xf>
    <xf numFmtId="0" fontId="8" fillId="0" borderId="3" xfId="0" applyNumberFormat="1" applyFont="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
  <sheetViews>
    <sheetView workbookViewId="0">
      <selection activeCell="A7" sqref="A7"/>
    </sheetView>
  </sheetViews>
  <sheetFormatPr defaultRowHeight="15.6"/>
  <sheetData/>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E43"/>
  <sheetViews>
    <sheetView tabSelected="1" zoomScaleSheetLayoutView="100" workbookViewId="0">
      <selection activeCell="B1" sqref="B1:B1048576"/>
    </sheetView>
  </sheetViews>
  <sheetFormatPr defaultColWidth="9" defaultRowHeight="15.6"/>
  <cols>
    <col min="1" max="1" width="12.09765625" style="4" customWidth="1"/>
    <col min="2" max="2" width="20.3984375" style="3" customWidth="1"/>
    <col min="3" max="4" width="17.8984375" style="2" customWidth="1"/>
    <col min="5" max="5" width="21.09765625" style="19" customWidth="1"/>
    <col min="6" max="248" width="22.59765625" style="1" bestFit="1" customWidth="1"/>
    <col min="249" max="16384" width="9" style="1"/>
  </cols>
  <sheetData>
    <row r="1" spans="1:5">
      <c r="A1" s="22" t="s">
        <v>46</v>
      </c>
    </row>
    <row r="2" spans="1:5" s="13" customFormat="1" ht="60" customHeight="1">
      <c r="A2" s="23" t="s">
        <v>45</v>
      </c>
      <c r="B2" s="24"/>
      <c r="C2" s="24"/>
      <c r="D2" s="24"/>
      <c r="E2" s="24"/>
    </row>
    <row r="3" spans="1:5" s="11" customFormat="1" ht="40.5" customHeight="1">
      <c r="A3" s="9" t="s">
        <v>41</v>
      </c>
      <c r="B3" s="12" t="s">
        <v>42</v>
      </c>
      <c r="C3" s="21" t="s">
        <v>43</v>
      </c>
      <c r="D3" s="12" t="s">
        <v>44</v>
      </c>
      <c r="E3" s="17" t="s">
        <v>40</v>
      </c>
    </row>
    <row r="4" spans="1:5" s="8" customFormat="1" ht="15" customHeight="1">
      <c r="A4" s="9" t="s">
        <v>39</v>
      </c>
      <c r="B4" s="10">
        <f>B5+B20+B31</f>
        <v>297128</v>
      </c>
      <c r="C4" s="10">
        <f t="shared" ref="C4:D4" si="0">C5+C20+C31</f>
        <v>-41525</v>
      </c>
      <c r="D4" s="10">
        <f t="shared" si="0"/>
        <v>266877</v>
      </c>
      <c r="E4" s="18">
        <v>300000</v>
      </c>
    </row>
    <row r="5" spans="1:5" s="8" customFormat="1" ht="15" customHeight="1">
      <c r="A5" s="9" t="s">
        <v>38</v>
      </c>
      <c r="B5" s="9">
        <f>SUM(B6:B19)</f>
        <v>5210</v>
      </c>
      <c r="C5" s="9">
        <v>-2078</v>
      </c>
      <c r="D5" s="9">
        <f t="shared" ref="D5" si="1">SUM(D6:D19)</f>
        <v>4706</v>
      </c>
      <c r="E5" s="9">
        <v>3369</v>
      </c>
    </row>
    <row r="6" spans="1:5" s="5" customFormat="1" ht="15" customHeight="1">
      <c r="A6" s="7" t="s">
        <v>37</v>
      </c>
      <c r="B6" s="14">
        <v>0</v>
      </c>
      <c r="C6" s="6">
        <v>0</v>
      </c>
      <c r="D6" s="6">
        <v>0</v>
      </c>
      <c r="E6" s="6">
        <v>0</v>
      </c>
    </row>
    <row r="7" spans="1:5" s="5" customFormat="1" ht="15" customHeight="1">
      <c r="A7" s="7" t="s">
        <v>36</v>
      </c>
      <c r="B7" s="14">
        <v>0</v>
      </c>
      <c r="C7" s="6">
        <v>0</v>
      </c>
      <c r="D7" s="6">
        <v>0</v>
      </c>
      <c r="E7" s="6">
        <v>0</v>
      </c>
    </row>
    <row r="8" spans="1:5" s="5" customFormat="1" ht="15" customHeight="1">
      <c r="A8" s="7" t="s">
        <v>35</v>
      </c>
      <c r="B8" s="15">
        <v>0</v>
      </c>
      <c r="C8" s="6">
        <v>0</v>
      </c>
      <c r="D8" s="6">
        <v>0</v>
      </c>
      <c r="E8" s="6">
        <v>0</v>
      </c>
    </row>
    <row r="9" spans="1:5" s="5" customFormat="1" ht="15" customHeight="1">
      <c r="A9" s="7" t="s">
        <v>34</v>
      </c>
      <c r="B9" s="14">
        <v>0</v>
      </c>
      <c r="C9" s="6">
        <v>0</v>
      </c>
      <c r="D9" s="6">
        <v>0</v>
      </c>
      <c r="E9" s="6">
        <v>0</v>
      </c>
    </row>
    <row r="10" spans="1:5" s="5" customFormat="1" ht="15" customHeight="1">
      <c r="A10" s="7" t="s">
        <v>33</v>
      </c>
      <c r="B10" s="14">
        <v>0</v>
      </c>
      <c r="C10" s="6">
        <v>0</v>
      </c>
      <c r="D10" s="6">
        <v>0</v>
      </c>
      <c r="E10" s="6">
        <v>0</v>
      </c>
    </row>
    <row r="11" spans="1:5" s="5" customFormat="1" ht="15" customHeight="1">
      <c r="A11" s="7" t="s">
        <v>32</v>
      </c>
      <c r="B11" s="15">
        <v>0</v>
      </c>
      <c r="C11" s="6">
        <v>-848</v>
      </c>
      <c r="D11" s="6">
        <v>0</v>
      </c>
      <c r="E11" s="6">
        <v>0</v>
      </c>
    </row>
    <row r="12" spans="1:5" s="5" customFormat="1" ht="15" customHeight="1">
      <c r="A12" s="7" t="s">
        <v>31</v>
      </c>
      <c r="B12" s="15">
        <v>0</v>
      </c>
      <c r="C12" s="6">
        <v>0</v>
      </c>
      <c r="D12" s="6">
        <v>0</v>
      </c>
      <c r="E12" s="6">
        <v>0</v>
      </c>
    </row>
    <row r="13" spans="1:5" s="5" customFormat="1" ht="15" customHeight="1">
      <c r="A13" s="7" t="s">
        <v>30</v>
      </c>
      <c r="B13" s="14">
        <v>0</v>
      </c>
      <c r="C13" s="6">
        <v>0</v>
      </c>
      <c r="D13" s="6">
        <v>0</v>
      </c>
      <c r="E13" s="6">
        <v>0</v>
      </c>
    </row>
    <row r="14" spans="1:5" s="5" customFormat="1" ht="15" customHeight="1">
      <c r="A14" s="7" t="s">
        <v>29</v>
      </c>
      <c r="B14" s="15">
        <v>0</v>
      </c>
      <c r="C14" s="6">
        <v>0</v>
      </c>
      <c r="D14" s="6">
        <v>0</v>
      </c>
      <c r="E14" s="6">
        <v>0</v>
      </c>
    </row>
    <row r="15" spans="1:5" s="5" customFormat="1" ht="15" customHeight="1">
      <c r="A15" s="7" t="s">
        <v>28</v>
      </c>
      <c r="B15" s="14">
        <v>0</v>
      </c>
      <c r="C15" s="6">
        <v>0</v>
      </c>
      <c r="D15" s="6">
        <v>0</v>
      </c>
      <c r="E15" s="6">
        <v>0</v>
      </c>
    </row>
    <row r="16" spans="1:5" s="5" customFormat="1" ht="15" customHeight="1">
      <c r="A16" s="7" t="s">
        <v>27</v>
      </c>
      <c r="B16" s="15">
        <v>0</v>
      </c>
      <c r="C16" s="6">
        <v>-726</v>
      </c>
      <c r="D16" s="6">
        <v>0</v>
      </c>
      <c r="E16" s="6">
        <v>0</v>
      </c>
    </row>
    <row r="17" spans="1:5" s="5" customFormat="1" ht="15" customHeight="1">
      <c r="A17" s="7" t="s">
        <v>26</v>
      </c>
      <c r="B17" s="14">
        <v>0</v>
      </c>
      <c r="C17" s="6">
        <v>0</v>
      </c>
      <c r="D17" s="6">
        <v>0</v>
      </c>
      <c r="E17" s="6">
        <v>0</v>
      </c>
    </row>
    <row r="18" spans="1:5" s="5" customFormat="1" ht="15" customHeight="1">
      <c r="A18" s="7" t="s">
        <v>25</v>
      </c>
      <c r="B18" s="15">
        <v>5210</v>
      </c>
      <c r="C18" s="6">
        <v>-504</v>
      </c>
      <c r="D18" s="6">
        <f>B18+C18</f>
        <v>4706</v>
      </c>
      <c r="E18" s="6">
        <v>3369</v>
      </c>
    </row>
    <row r="19" spans="1:5" s="5" customFormat="1" ht="15" customHeight="1">
      <c r="A19" s="7" t="s">
        <v>24</v>
      </c>
      <c r="B19" s="14">
        <v>0</v>
      </c>
      <c r="C19" s="6">
        <v>0</v>
      </c>
      <c r="D19" s="6">
        <v>0</v>
      </c>
      <c r="E19" s="6">
        <v>0</v>
      </c>
    </row>
    <row r="20" spans="1:5" s="8" customFormat="1" ht="15" customHeight="1">
      <c r="A20" s="9" t="s">
        <v>23</v>
      </c>
      <c r="B20" s="16">
        <f>SUM(B21:B30)</f>
        <v>90407</v>
      </c>
      <c r="C20" s="16">
        <v>-29510</v>
      </c>
      <c r="D20" s="16">
        <f t="shared" ref="D20" si="2">SUM(D21:D30)</f>
        <v>65363</v>
      </c>
      <c r="E20" s="20">
        <v>72663</v>
      </c>
    </row>
    <row r="21" spans="1:5" s="5" customFormat="1" ht="15" customHeight="1">
      <c r="A21" s="7" t="s">
        <v>22</v>
      </c>
      <c r="B21" s="15">
        <v>1748</v>
      </c>
      <c r="C21" s="6">
        <v>0</v>
      </c>
      <c r="D21" s="6">
        <f>B21+C21</f>
        <v>1748</v>
      </c>
      <c r="E21" s="6">
        <v>1782</v>
      </c>
    </row>
    <row r="22" spans="1:5" s="5" customFormat="1" ht="15" customHeight="1">
      <c r="A22" s="7" t="s">
        <v>21</v>
      </c>
      <c r="B22" s="15">
        <v>3699</v>
      </c>
      <c r="C22" s="6">
        <v>-6561</v>
      </c>
      <c r="D22" s="6">
        <v>0</v>
      </c>
      <c r="E22" s="6">
        <v>0</v>
      </c>
    </row>
    <row r="23" spans="1:5" s="5" customFormat="1" ht="15" customHeight="1">
      <c r="A23" s="7" t="s">
        <v>20</v>
      </c>
      <c r="B23" s="15">
        <v>1200</v>
      </c>
      <c r="C23" s="6">
        <v>0</v>
      </c>
      <c r="D23" s="6">
        <f>B23+C23</f>
        <v>1200</v>
      </c>
      <c r="E23" s="6">
        <v>1406</v>
      </c>
    </row>
    <row r="24" spans="1:5" s="5" customFormat="1" ht="15" customHeight="1">
      <c r="A24" s="7" t="s">
        <v>19</v>
      </c>
      <c r="B24" s="15">
        <v>570</v>
      </c>
      <c r="C24" s="6">
        <v>0</v>
      </c>
      <c r="D24" s="6">
        <f>B24+C24</f>
        <v>570</v>
      </c>
      <c r="E24" s="6">
        <v>686</v>
      </c>
    </row>
    <row r="25" spans="1:5" s="5" customFormat="1" ht="15" customHeight="1">
      <c r="A25" s="7" t="s">
        <v>18</v>
      </c>
      <c r="B25" s="15">
        <v>6849</v>
      </c>
      <c r="C25" s="6">
        <v>-1108</v>
      </c>
      <c r="D25" s="6">
        <f>B25+C25</f>
        <v>5741</v>
      </c>
      <c r="E25" s="6">
        <v>6592</v>
      </c>
    </row>
    <row r="26" spans="1:5" s="5" customFormat="1" ht="15" customHeight="1">
      <c r="A26" s="7" t="s">
        <v>17</v>
      </c>
      <c r="B26" s="15">
        <v>4297</v>
      </c>
      <c r="C26" s="6">
        <v>-1283</v>
      </c>
      <c r="D26" s="6">
        <f>B26+C26</f>
        <v>3014</v>
      </c>
      <c r="E26" s="6">
        <v>3265</v>
      </c>
    </row>
    <row r="27" spans="1:5" s="5" customFormat="1" ht="15" customHeight="1">
      <c r="A27" s="7" t="s">
        <v>16</v>
      </c>
      <c r="B27" s="15">
        <v>12464</v>
      </c>
      <c r="C27" s="6">
        <v>-14068</v>
      </c>
      <c r="D27" s="6">
        <v>0</v>
      </c>
      <c r="E27" s="6">
        <v>0</v>
      </c>
    </row>
    <row r="28" spans="1:5" s="5" customFormat="1" ht="15" customHeight="1">
      <c r="A28" s="7" t="s">
        <v>15</v>
      </c>
      <c r="B28" s="15">
        <v>9739</v>
      </c>
      <c r="C28" s="6">
        <v>-3251</v>
      </c>
      <c r="D28" s="6">
        <f>B28+C28</f>
        <v>6488</v>
      </c>
      <c r="E28" s="6">
        <v>6742</v>
      </c>
    </row>
    <row r="29" spans="1:5" s="5" customFormat="1" ht="15" customHeight="1">
      <c r="A29" s="7" t="s">
        <v>14</v>
      </c>
      <c r="B29" s="15">
        <v>49841</v>
      </c>
      <c r="C29" s="6">
        <v>-3239</v>
      </c>
      <c r="D29" s="6">
        <f>B29+C29</f>
        <v>46602</v>
      </c>
      <c r="E29" s="6">
        <v>52190</v>
      </c>
    </row>
    <row r="30" spans="1:5" s="5" customFormat="1" ht="15" customHeight="1">
      <c r="A30" s="7" t="s">
        <v>13</v>
      </c>
      <c r="B30" s="15">
        <v>0</v>
      </c>
      <c r="C30" s="6">
        <v>0</v>
      </c>
      <c r="D30" s="6">
        <f>B30+C30</f>
        <v>0</v>
      </c>
      <c r="E30" s="6">
        <v>0</v>
      </c>
    </row>
    <row r="31" spans="1:5" s="8" customFormat="1" ht="15" customHeight="1">
      <c r="A31" s="9" t="s">
        <v>12</v>
      </c>
      <c r="B31" s="16">
        <f>SUM(B32:B43)</f>
        <v>201511</v>
      </c>
      <c r="C31" s="16">
        <f>SUM(C32:C43)</f>
        <v>-9937</v>
      </c>
      <c r="D31" s="16">
        <f>SUM(D32:D43)</f>
        <v>196808</v>
      </c>
      <c r="E31" s="18">
        <v>223968</v>
      </c>
    </row>
    <row r="32" spans="1:5" s="5" customFormat="1" ht="15" customHeight="1">
      <c r="A32" s="7" t="s">
        <v>11</v>
      </c>
      <c r="B32" s="15">
        <v>1536</v>
      </c>
      <c r="C32" s="6">
        <v>64</v>
      </c>
      <c r="D32" s="6">
        <f t="shared" ref="D32:D40" si="3">B32+C32</f>
        <v>1600</v>
      </c>
      <c r="E32" s="6">
        <v>1724</v>
      </c>
    </row>
    <row r="33" spans="1:5" s="5" customFormat="1" ht="15" customHeight="1">
      <c r="A33" s="7" t="s">
        <v>10</v>
      </c>
      <c r="B33" s="15">
        <v>13719</v>
      </c>
      <c r="C33" s="6">
        <v>708</v>
      </c>
      <c r="D33" s="6">
        <f t="shared" si="3"/>
        <v>14427</v>
      </c>
      <c r="E33" s="6">
        <v>17542</v>
      </c>
    </row>
    <row r="34" spans="1:5" s="5" customFormat="1" ht="15" customHeight="1">
      <c r="A34" s="7" t="s">
        <v>9</v>
      </c>
      <c r="B34" s="15">
        <v>38258</v>
      </c>
      <c r="C34" s="6">
        <v>-24789</v>
      </c>
      <c r="D34" s="6">
        <f t="shared" si="3"/>
        <v>13469</v>
      </c>
      <c r="E34" s="6">
        <v>12341</v>
      </c>
    </row>
    <row r="35" spans="1:5" s="5" customFormat="1" ht="15" customHeight="1">
      <c r="A35" s="7" t="s">
        <v>8</v>
      </c>
      <c r="B35" s="15">
        <v>14727</v>
      </c>
      <c r="C35" s="6">
        <v>-4283</v>
      </c>
      <c r="D35" s="6">
        <f t="shared" si="3"/>
        <v>10444</v>
      </c>
      <c r="E35" s="6">
        <v>11452</v>
      </c>
    </row>
    <row r="36" spans="1:5" s="5" customFormat="1" ht="15" customHeight="1">
      <c r="A36" s="7" t="s">
        <v>7</v>
      </c>
      <c r="B36" s="15">
        <v>12224</v>
      </c>
      <c r="C36" s="6">
        <v>0</v>
      </c>
      <c r="D36" s="6">
        <f t="shared" si="3"/>
        <v>12224</v>
      </c>
      <c r="E36" s="6">
        <v>14622</v>
      </c>
    </row>
    <row r="37" spans="1:5" s="5" customFormat="1" ht="15" customHeight="1">
      <c r="A37" s="7" t="s">
        <v>6</v>
      </c>
      <c r="B37" s="15">
        <v>33304</v>
      </c>
      <c r="C37" s="6">
        <v>40442</v>
      </c>
      <c r="D37" s="6">
        <f t="shared" si="3"/>
        <v>73746</v>
      </c>
      <c r="E37" s="6">
        <v>79538</v>
      </c>
    </row>
    <row r="38" spans="1:5" s="5" customFormat="1" ht="15" customHeight="1">
      <c r="A38" s="7" t="s">
        <v>5</v>
      </c>
      <c r="B38" s="15">
        <v>11289</v>
      </c>
      <c r="C38" s="6">
        <v>2338</v>
      </c>
      <c r="D38" s="6">
        <f t="shared" si="3"/>
        <v>13627</v>
      </c>
      <c r="E38" s="6">
        <v>18324</v>
      </c>
    </row>
    <row r="39" spans="1:5" s="5" customFormat="1" ht="15" customHeight="1">
      <c r="A39" s="7" t="s">
        <v>4</v>
      </c>
      <c r="B39" s="15">
        <v>14554</v>
      </c>
      <c r="C39" s="6">
        <v>-5564</v>
      </c>
      <c r="D39" s="6">
        <f t="shared" si="3"/>
        <v>8990</v>
      </c>
      <c r="E39" s="6">
        <v>9786</v>
      </c>
    </row>
    <row r="40" spans="1:5" s="5" customFormat="1" ht="15" customHeight="1">
      <c r="A40" s="7" t="s">
        <v>3</v>
      </c>
      <c r="B40" s="15">
        <v>5494</v>
      </c>
      <c r="C40" s="6">
        <v>493</v>
      </c>
      <c r="D40" s="6">
        <f t="shared" si="3"/>
        <v>5987</v>
      </c>
      <c r="E40" s="6">
        <v>7962</v>
      </c>
    </row>
    <row r="41" spans="1:5" s="5" customFormat="1" ht="15" customHeight="1">
      <c r="A41" s="7" t="s">
        <v>2</v>
      </c>
      <c r="B41" s="15">
        <v>0</v>
      </c>
      <c r="C41" s="6">
        <v>-2742</v>
      </c>
      <c r="D41" s="6">
        <v>0</v>
      </c>
      <c r="E41" s="6">
        <v>0</v>
      </c>
    </row>
    <row r="42" spans="1:5" s="5" customFormat="1" ht="15" customHeight="1">
      <c r="A42" s="7" t="s">
        <v>1</v>
      </c>
      <c r="B42" s="15">
        <v>0</v>
      </c>
      <c r="C42" s="6">
        <v>-2492</v>
      </c>
      <c r="D42" s="6">
        <v>0</v>
      </c>
      <c r="E42" s="6">
        <v>0</v>
      </c>
    </row>
    <row r="43" spans="1:5" s="5" customFormat="1" ht="15" customHeight="1">
      <c r="A43" s="7" t="s">
        <v>0</v>
      </c>
      <c r="B43" s="15">
        <v>56406</v>
      </c>
      <c r="C43" s="6">
        <v>-14112</v>
      </c>
      <c r="D43" s="6">
        <f>B43+C43</f>
        <v>42294</v>
      </c>
      <c r="E43" s="6">
        <v>50677</v>
      </c>
    </row>
  </sheetData>
  <mergeCells count="1">
    <mergeCell ref="A2:E2"/>
  </mergeCells>
  <phoneticPr fontId="1" type="noConversion"/>
  <printOptions horizontalCentered="1" verticalCentered="1"/>
  <pageMargins left="0.74803149606299213" right="0.74803149606299213" top="0.78740157480314965" bottom="0.78740157480314965" header="0.51181102362204722" footer="0.51181102362204722"/>
  <pageSetup paperSize="9" scale="75" firstPageNumber="4294963191"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3"/>
  <dimension ref="A1"/>
  <sheetViews>
    <sheetView workbookViewId="0">
      <selection activeCell="A17" sqref="A17"/>
    </sheetView>
  </sheetViews>
  <sheetFormatPr defaultRowHeight="15.6"/>
  <sheetData/>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1"/>
  <dimension ref="A1"/>
  <sheetViews>
    <sheetView workbookViewId="0"/>
  </sheetViews>
  <sheetFormatPr defaultRowHeight="15.6"/>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3</vt:i4>
      </vt:variant>
    </vt:vector>
  </HeadingPairs>
  <TitlesOfParts>
    <vt:vector size="3" baseType="lpstr">
      <vt:lpstr>附件1</vt:lpstr>
      <vt:lpstr>Sheet1</vt:lpstr>
      <vt:lpstr>Sheet3</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c:creator>
  <cp:lastModifiedBy>tang</cp:lastModifiedBy>
  <cp:revision/>
  <cp:lastPrinted>2018-05-29T10:16:08Z</cp:lastPrinted>
  <dcterms:created xsi:type="dcterms:W3CDTF">2009-08-28T10:17:28Z</dcterms:created>
  <dcterms:modified xsi:type="dcterms:W3CDTF">2019-04-24T09:27:31Z</dcterms:modified>
</cp:coreProperties>
</file>